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tabRatio="950" activeTab="0"/>
  </bookViews>
  <sheets>
    <sheet name="Tableau d'allures" sheetId="1" r:id="rId1"/>
  </sheets>
  <definedNames>
    <definedName name="duree">#REF!</definedName>
  </definedNames>
  <calcPr fullCalcOnLoad="1"/>
</workbook>
</file>

<file path=xl/sharedStrings.xml><?xml version="1.0" encoding="utf-8"?>
<sst xmlns="http://schemas.openxmlformats.org/spreadsheetml/2006/main" count="4" uniqueCount="4">
  <si>
    <t>%VMA</t>
  </si>
  <si>
    <t>KM/h</t>
  </si>
  <si>
    <t>Tps/Km</t>
  </si>
  <si>
    <t>VMA à compléter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</si>
</sst>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_)"/>
    <numFmt numFmtId="173" formatCode="d/m/yy;@"/>
    <numFmt numFmtId="174" formatCode="#&quot; mn&quot;"/>
    <numFmt numFmtId="175" formatCode="#&quot; h&quot;"/>
    <numFmt numFmtId="176" formatCode="0.0&quot; %&quot;"/>
    <numFmt numFmtId="177" formatCode="0.00\ &quot;Km/h&quot;"/>
    <numFmt numFmtId="178" formatCode="mm:ss\ &quot;au kilo&quot;"/>
    <numFmt numFmtId="179" formatCode="0.0"/>
    <numFmt numFmtId="180" formatCode="0.0%"/>
    <numFmt numFmtId="181" formatCode="####&quot;  mètres&quot;"/>
    <numFmt numFmtId="182" formatCode="###,,&quot; au kilo&quot;"/>
    <numFmt numFmtId="183" formatCode="#&quot; m/mn&quot;"/>
    <numFmt numFmtId="184" formatCode="#&quot; m&quot;"/>
    <numFmt numFmtId="185" formatCode="#&quot;% VMA&quot;"/>
    <numFmt numFmtId="186" formatCode="#&quot; sec&quot;"/>
    <numFmt numFmtId="187" formatCode="#&quot; mètres&quot;"/>
    <numFmt numFmtId="188" formatCode="#&quot; km/h&quot;"/>
    <numFmt numFmtId="189" formatCode="#.##&quot; km/h&quot;"/>
    <numFmt numFmtId="190" formatCode="##&quot; %&quot;"/>
    <numFmt numFmtId="191" formatCode="h:mm:ss"/>
    <numFmt numFmtId="192" formatCode="#&quot; '&quot;"/>
    <numFmt numFmtId="193" formatCode="###.#&quot; kms&quot;"/>
    <numFmt numFmtId="194" formatCode="###.##&quot; kms&quot;"/>
    <numFmt numFmtId="195" formatCode="[$-40C]dddd\ d\ mmmm\ yyyy"/>
    <numFmt numFmtId="196" formatCode="&quot;Vrai&quot;;&quot;Vrai&quot;;&quot;Faux&quot;"/>
    <numFmt numFmtId="197" formatCode="&quot;Actif&quot;;&quot;Actif&quot;;&quot;Inactif&quot;"/>
    <numFmt numFmtId="198" formatCode="#&quot; m/h&quot;"/>
    <numFmt numFmtId="199" formatCode="#&quot; %&quot;"/>
    <numFmt numFmtId="200" formatCode="##.##&quot; km/h&quot;"/>
    <numFmt numFmtId="201" formatCode="##.###&quot; km/h&quot;"/>
    <numFmt numFmtId="202" formatCode="#.##&quot; %&quot;"/>
    <numFmt numFmtId="203" formatCode="#&quot;m&quot;"/>
    <numFmt numFmtId="204" formatCode=".#&quot; km/h&quot;"/>
    <numFmt numFmtId="205" formatCode="mmm\-yyyy"/>
    <numFmt numFmtId="206" formatCode="mm:ss\ &quot;au km&quot;"/>
    <numFmt numFmtId="207" formatCode="d\-mmm\-yyyy"/>
    <numFmt numFmtId="208" formatCode="mmmm\ 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Comic Sans MS"/>
      <family val="4"/>
    </font>
    <font>
      <b/>
      <sz val="14"/>
      <name val="Comic Sans MS"/>
      <family val="4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5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45" fontId="4" fillId="3" borderId="0" xfId="0" applyNumberFormat="1" applyFont="1" applyFill="1" applyAlignment="1">
      <alignment horizontal="center"/>
    </xf>
    <xf numFmtId="45" fontId="0" fillId="4" borderId="0" xfId="0" applyNumberFormat="1" applyFill="1" applyAlignment="1">
      <alignment horizontal="center"/>
    </xf>
    <xf numFmtId="0" fontId="0" fillId="5" borderId="1" xfId="0" applyFill="1" applyBorder="1" applyAlignment="1">
      <alignment horizontal="center"/>
    </xf>
    <xf numFmtId="21" fontId="0" fillId="0" borderId="1" xfId="0" applyNumberFormat="1" applyBorder="1" applyAlignment="1">
      <alignment/>
    </xf>
    <xf numFmtId="2" fontId="4" fillId="0" borderId="2" xfId="0" applyNumberFormat="1" applyFont="1" applyBorder="1" applyAlignment="1">
      <alignment horizontal="center" vertical="center"/>
    </xf>
    <xf numFmtId="45" fontId="4" fillId="6" borderId="3" xfId="0" applyNumberFormat="1" applyFont="1" applyFill="1" applyBorder="1" applyAlignment="1">
      <alignment horizontal="center"/>
    </xf>
    <xf numFmtId="191" fontId="4" fillId="7" borderId="4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2" fontId="4" fillId="8" borderId="5" xfId="0" applyNumberFormat="1" applyFont="1" applyFill="1" applyBorder="1" applyAlignment="1">
      <alignment horizontal="center" vertical="center"/>
    </xf>
    <xf numFmtId="45" fontId="4" fillId="0" borderId="3" xfId="0" applyNumberFormat="1" applyFont="1" applyBorder="1" applyAlignment="1">
      <alignment horizontal="center"/>
    </xf>
    <xf numFmtId="191" fontId="4" fillId="0" borderId="4" xfId="0" applyNumberFormat="1" applyFont="1" applyBorder="1" applyAlignment="1">
      <alignment horizontal="center"/>
    </xf>
    <xf numFmtId="191" fontId="4" fillId="3" borderId="4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/>
    </xf>
    <xf numFmtId="45" fontId="4" fillId="3" borderId="3" xfId="0" applyNumberFormat="1" applyFont="1" applyFill="1" applyBorder="1" applyAlignment="1">
      <alignment horizontal="center"/>
    </xf>
    <xf numFmtId="191" fontId="4" fillId="9" borderId="4" xfId="0" applyNumberFormat="1" applyFont="1" applyFill="1" applyBorder="1" applyAlignment="1">
      <alignment horizontal="center"/>
    </xf>
    <xf numFmtId="45" fontId="4" fillId="3" borderId="6" xfId="0" applyNumberFormat="1" applyFont="1" applyFill="1" applyBorder="1" applyAlignment="1">
      <alignment horizontal="center"/>
    </xf>
    <xf numFmtId="191" fontId="4" fillId="3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2" fontId="4" fillId="3" borderId="8" xfId="0" applyNumberFormat="1" applyFont="1" applyFill="1" applyBorder="1" applyAlignment="1">
      <alignment horizontal="center" vertical="center"/>
    </xf>
    <xf numFmtId="45" fontId="0" fillId="2" borderId="0" xfId="0" applyNumberFormat="1" applyFill="1" applyAlignment="1">
      <alignment horizontal="center"/>
    </xf>
    <xf numFmtId="2" fontId="4" fillId="2" borderId="0" xfId="0" applyNumberFormat="1" applyFont="1" applyFill="1" applyAlignment="1">
      <alignment horizontal="center" vertical="center"/>
    </xf>
    <xf numFmtId="2" fontId="4" fillId="10" borderId="5" xfId="0" applyNumberFormat="1" applyFont="1" applyFill="1" applyBorder="1" applyAlignment="1">
      <alignment horizontal="center" vertical="center"/>
    </xf>
    <xf numFmtId="45" fontId="0" fillId="0" borderId="9" xfId="0" applyNumberFormat="1" applyBorder="1" applyAlignment="1">
      <alignment horizontal="center" vertical="center"/>
    </xf>
    <xf numFmtId="0" fontId="5" fillId="11" borderId="10" xfId="0" applyNumberFormat="1" applyFont="1" applyFill="1" applyBorder="1" applyAlignment="1" applyProtection="1">
      <alignment horizontal="center" vertical="center"/>
      <protection locked="0"/>
    </xf>
    <xf numFmtId="2" fontId="4" fillId="10" borderId="11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9">
    <tabColor indexed="10"/>
  </sheetPr>
  <dimension ref="A1:O44"/>
  <sheetViews>
    <sheetView tabSelected="1" workbookViewId="0" topLeftCell="A1">
      <pane ySplit="3" topLeftCell="BM7" activePane="bottomLeft" state="frozen"/>
      <selection pane="topLeft" activeCell="B31" sqref="B31"/>
      <selection pane="bottomLeft" activeCell="Q18" sqref="Q18"/>
    </sheetView>
  </sheetViews>
  <sheetFormatPr defaultColWidth="11.421875" defaultRowHeight="12.75"/>
  <cols>
    <col min="1" max="1" width="1.28515625" style="0" customWidth="1"/>
    <col min="2" max="2" width="5.421875" style="4" hidden="1" customWidth="1"/>
    <col min="3" max="3" width="8.140625" style="4" customWidth="1"/>
    <col min="4" max="11" width="9.28125" style="1" customWidth="1"/>
    <col min="12" max="12" width="9.28125" style="0" hidden="1" customWidth="1"/>
    <col min="13" max="13" width="10.00390625" style="5" customWidth="1"/>
    <col min="14" max="14" width="12.28125" style="5" customWidth="1"/>
  </cols>
  <sheetData>
    <row r="1" spans="1:15" ht="6" customHeight="1" thickBot="1">
      <c r="A1" s="2"/>
      <c r="B1" s="26"/>
      <c r="C1" s="26"/>
      <c r="D1" s="3"/>
      <c r="E1" s="3"/>
      <c r="F1" s="3"/>
      <c r="G1" s="3"/>
      <c r="H1" s="3"/>
      <c r="I1" s="3"/>
      <c r="J1" s="3"/>
      <c r="K1" s="3"/>
      <c r="L1" s="2"/>
      <c r="M1" s="27"/>
      <c r="N1" s="27"/>
      <c r="O1" s="2"/>
    </row>
    <row r="2" spans="1:15" ht="27" customHeight="1" thickBot="1" thickTop="1">
      <c r="A2" s="2"/>
      <c r="B2" s="26"/>
      <c r="C2" s="26"/>
      <c r="D2" s="3"/>
      <c r="E2" s="3"/>
      <c r="F2" s="3"/>
      <c r="G2" s="3"/>
      <c r="H2" s="3"/>
      <c r="I2" s="3"/>
      <c r="J2" s="32" t="s">
        <v>3</v>
      </c>
      <c r="K2" s="33"/>
      <c r="L2" s="33"/>
      <c r="M2" s="34"/>
      <c r="N2" s="30">
        <v>13</v>
      </c>
      <c r="O2" s="2"/>
    </row>
    <row r="3" spans="1:15" ht="13.5" thickTop="1">
      <c r="A3" s="2"/>
      <c r="C3" s="29" t="s">
        <v>2</v>
      </c>
      <c r="D3" s="8">
        <v>5</v>
      </c>
      <c r="E3" s="8">
        <v>10</v>
      </c>
      <c r="F3" s="8">
        <v>15</v>
      </c>
      <c r="G3" s="8">
        <v>20</v>
      </c>
      <c r="H3" s="8">
        <v>21.1</v>
      </c>
      <c r="I3" s="8">
        <v>42.195</v>
      </c>
      <c r="J3" s="8">
        <v>50</v>
      </c>
      <c r="K3" s="8">
        <v>100</v>
      </c>
      <c r="L3" s="9">
        <v>0.041666666666666664</v>
      </c>
      <c r="M3" s="10" t="s">
        <v>1</v>
      </c>
      <c r="N3" s="10" t="s">
        <v>0</v>
      </c>
      <c r="O3" s="2"/>
    </row>
    <row r="4" spans="1:15" ht="13.5">
      <c r="A4" s="2"/>
      <c r="B4" s="6">
        <v>5.7870370370370366E-05</v>
      </c>
      <c r="C4" s="11">
        <v>0.0026041666666666665</v>
      </c>
      <c r="D4" s="12">
        <f aca="true" t="shared" si="0" ref="D4:D43">C4*$D$3</f>
        <v>0.013020833333333332</v>
      </c>
      <c r="E4" s="12">
        <f>C4*$E$3</f>
        <v>0.026041666666666664</v>
      </c>
      <c r="F4" s="12">
        <f>C4*$F$3</f>
        <v>0.0390625</v>
      </c>
      <c r="G4" s="12">
        <f>C4*$G$3</f>
        <v>0.05208333333333333</v>
      </c>
      <c r="H4" s="12">
        <f>C4*$H$3</f>
        <v>0.054947916666666666</v>
      </c>
      <c r="I4" s="12">
        <f>C4*$I$3</f>
        <v>0.1098828125</v>
      </c>
      <c r="J4" s="12">
        <f>C4*$J$3</f>
        <v>0.13020833333333331</v>
      </c>
      <c r="K4" s="12">
        <f>C4*$K$3</f>
        <v>0.26041666666666663</v>
      </c>
      <c r="L4" s="13"/>
      <c r="M4" s="14">
        <f>$L$3/C4</f>
        <v>16</v>
      </c>
      <c r="N4" s="28">
        <f>ROUND(M4*100/$N$2,1)</f>
        <v>123.1</v>
      </c>
      <c r="O4" s="2"/>
    </row>
    <row r="5" spans="1:15" ht="13.5">
      <c r="A5" s="2"/>
      <c r="C5" s="15">
        <f aca="true" t="shared" si="1" ref="C5:C43">C4+$B$4</f>
        <v>0.002662037037037037</v>
      </c>
      <c r="D5" s="16">
        <f t="shared" si="0"/>
        <v>0.013310185185185185</v>
      </c>
      <c r="E5" s="16">
        <f>C5*$E$3</f>
        <v>0.02662037037037037</v>
      </c>
      <c r="F5" s="16">
        <f aca="true" t="shared" si="2" ref="F5:F28">C5*$F$3</f>
        <v>0.03993055555555555</v>
      </c>
      <c r="G5" s="16">
        <f aca="true" t="shared" si="3" ref="G5:G28">C5*$G$3</f>
        <v>0.05324074074074074</v>
      </c>
      <c r="H5" s="16">
        <f aca="true" t="shared" si="4" ref="H5:H28">C5*$H$3</f>
        <v>0.056168981481481486</v>
      </c>
      <c r="I5" s="16">
        <f aca="true" t="shared" si="5" ref="I5:I28">C5*$I$3</f>
        <v>0.11232465277777777</v>
      </c>
      <c r="J5" s="17">
        <f>C5*$J$3</f>
        <v>0.13310185185185186</v>
      </c>
      <c r="K5" s="16">
        <f aca="true" t="shared" si="6" ref="K5:K28">C5*$K$3</f>
        <v>0.2662037037037037</v>
      </c>
      <c r="L5" s="13"/>
      <c r="M5" s="18">
        <f>$L$3/C5</f>
        <v>15.652173913043478</v>
      </c>
      <c r="N5" s="28">
        <f>ROUND(M5*100/$N$2,1)</f>
        <v>120.4</v>
      </c>
      <c r="O5" s="2"/>
    </row>
    <row r="6" spans="1:15" ht="13.5">
      <c r="A6" s="2"/>
      <c r="B6" s="7"/>
      <c r="C6" s="11">
        <f t="shared" si="1"/>
        <v>0.0027199074074074074</v>
      </c>
      <c r="D6" s="12">
        <f t="shared" si="0"/>
        <v>0.013599537037037037</v>
      </c>
      <c r="E6" s="12">
        <f aca="true" t="shared" si="7" ref="E6:E28">C6*$E$3</f>
        <v>0.027199074074074073</v>
      </c>
      <c r="F6" s="12">
        <f t="shared" si="2"/>
        <v>0.04079861111111111</v>
      </c>
      <c r="G6" s="12">
        <f t="shared" si="3"/>
        <v>0.05439814814814815</v>
      </c>
      <c r="H6" s="12">
        <f t="shared" si="4"/>
        <v>0.0573900462962963</v>
      </c>
      <c r="I6" s="12">
        <f t="shared" si="5"/>
        <v>0.11476649305555556</v>
      </c>
      <c r="J6" s="12">
        <f aca="true" t="shared" si="8" ref="J6:J40">C6*$J$3</f>
        <v>0.13599537037037038</v>
      </c>
      <c r="K6" s="12">
        <f t="shared" si="6"/>
        <v>0.27199074074074076</v>
      </c>
      <c r="L6" s="19"/>
      <c r="M6" s="14">
        <f aca="true" t="shared" si="9" ref="M6:M40">$L$3/C6</f>
        <v>15.319148936170212</v>
      </c>
      <c r="N6" s="28">
        <f aca="true" t="shared" si="10" ref="N6:N43">ROUND(M6*100/$N$2,1)</f>
        <v>117.8</v>
      </c>
      <c r="O6" s="2"/>
    </row>
    <row r="7" spans="1:15" ht="13.5">
      <c r="A7" s="2"/>
      <c r="C7" s="15">
        <f t="shared" si="1"/>
        <v>0.002777777777777778</v>
      </c>
      <c r="D7" s="16">
        <f t="shared" si="0"/>
        <v>0.01388888888888889</v>
      </c>
      <c r="E7" s="16">
        <f t="shared" si="7"/>
        <v>0.02777777777777778</v>
      </c>
      <c r="F7" s="16">
        <f t="shared" si="2"/>
        <v>0.04166666666666667</v>
      </c>
      <c r="G7" s="16">
        <f t="shared" si="3"/>
        <v>0.05555555555555556</v>
      </c>
      <c r="H7" s="16">
        <f t="shared" si="4"/>
        <v>0.058611111111111114</v>
      </c>
      <c r="I7" s="16">
        <f t="shared" si="5"/>
        <v>0.11720833333333334</v>
      </c>
      <c r="J7" s="17">
        <f t="shared" si="8"/>
        <v>0.1388888888888889</v>
      </c>
      <c r="K7" s="16">
        <f t="shared" si="6"/>
        <v>0.2777777777777778</v>
      </c>
      <c r="L7" s="13"/>
      <c r="M7" s="18">
        <f t="shared" si="9"/>
        <v>14.999999999999998</v>
      </c>
      <c r="N7" s="28">
        <f t="shared" si="10"/>
        <v>115.4</v>
      </c>
      <c r="O7" s="2"/>
    </row>
    <row r="8" spans="1:15" ht="13.5">
      <c r="A8" s="2"/>
      <c r="B8" s="7"/>
      <c r="C8" s="11">
        <f t="shared" si="1"/>
        <v>0.0028356481481481483</v>
      </c>
      <c r="D8" s="12">
        <f t="shared" si="0"/>
        <v>0.014178240740740741</v>
      </c>
      <c r="E8" s="12">
        <f t="shared" si="7"/>
        <v>0.028356481481481483</v>
      </c>
      <c r="F8" s="12">
        <f t="shared" si="2"/>
        <v>0.042534722222222224</v>
      </c>
      <c r="G8" s="12">
        <f t="shared" si="3"/>
        <v>0.056712962962962965</v>
      </c>
      <c r="H8" s="12">
        <f t="shared" si="4"/>
        <v>0.059832175925925934</v>
      </c>
      <c r="I8" s="12">
        <f t="shared" si="5"/>
        <v>0.11965017361111112</v>
      </c>
      <c r="J8" s="12">
        <f t="shared" si="8"/>
        <v>0.1417824074074074</v>
      </c>
      <c r="K8" s="12">
        <f t="shared" si="6"/>
        <v>0.2835648148148148</v>
      </c>
      <c r="L8" s="13"/>
      <c r="M8" s="14">
        <f t="shared" si="9"/>
        <v>14.693877551020407</v>
      </c>
      <c r="N8" s="28">
        <f t="shared" si="10"/>
        <v>113</v>
      </c>
      <c r="O8" s="2"/>
    </row>
    <row r="9" spans="1:15" ht="13.5">
      <c r="A9" s="2"/>
      <c r="C9" s="15">
        <f t="shared" si="1"/>
        <v>0.002893518518518519</v>
      </c>
      <c r="D9" s="16">
        <f t="shared" si="0"/>
        <v>0.014467592592592594</v>
      </c>
      <c r="E9" s="16">
        <f t="shared" si="7"/>
        <v>0.02893518518518519</v>
      </c>
      <c r="F9" s="16">
        <f t="shared" si="2"/>
        <v>0.04340277777777778</v>
      </c>
      <c r="G9" s="16">
        <f t="shared" si="3"/>
        <v>0.05787037037037038</v>
      </c>
      <c r="H9" s="16">
        <f t="shared" si="4"/>
        <v>0.06105324074074075</v>
      </c>
      <c r="I9" s="16">
        <f t="shared" si="5"/>
        <v>0.1220920138888889</v>
      </c>
      <c r="J9" s="17">
        <f t="shared" si="8"/>
        <v>0.14467592592592593</v>
      </c>
      <c r="K9" s="16">
        <f t="shared" si="6"/>
        <v>0.28935185185185186</v>
      </c>
      <c r="L9" s="13"/>
      <c r="M9" s="18">
        <f t="shared" si="9"/>
        <v>14.399999999999999</v>
      </c>
      <c r="N9" s="28">
        <f t="shared" si="10"/>
        <v>110.8</v>
      </c>
      <c r="O9" s="2"/>
    </row>
    <row r="10" spans="1:15" ht="13.5">
      <c r="A10" s="2"/>
      <c r="B10" s="7"/>
      <c r="C10" s="11">
        <f t="shared" si="1"/>
        <v>0.0029513888888888892</v>
      </c>
      <c r="D10" s="12">
        <f t="shared" si="0"/>
        <v>0.014756944444444446</v>
      </c>
      <c r="E10" s="12">
        <f t="shared" si="7"/>
        <v>0.02951388888888889</v>
      </c>
      <c r="F10" s="12">
        <f t="shared" si="2"/>
        <v>0.044270833333333336</v>
      </c>
      <c r="G10" s="12">
        <f t="shared" si="3"/>
        <v>0.05902777777777778</v>
      </c>
      <c r="H10" s="12">
        <f t="shared" si="4"/>
        <v>0.06227430555555557</v>
      </c>
      <c r="I10" s="12">
        <f t="shared" si="5"/>
        <v>0.12453385416666668</v>
      </c>
      <c r="J10" s="12">
        <f t="shared" si="8"/>
        <v>0.14756944444444448</v>
      </c>
      <c r="K10" s="12">
        <f t="shared" si="6"/>
        <v>0.29513888888888895</v>
      </c>
      <c r="L10" s="13"/>
      <c r="M10" s="14">
        <f t="shared" si="9"/>
        <v>14.117647058823527</v>
      </c>
      <c r="N10" s="28">
        <f t="shared" si="10"/>
        <v>108.6</v>
      </c>
      <c r="O10" s="2"/>
    </row>
    <row r="11" spans="1:15" ht="13.5">
      <c r="A11" s="2"/>
      <c r="C11" s="15">
        <f t="shared" si="1"/>
        <v>0.0030092592592592597</v>
      </c>
      <c r="D11" s="16">
        <f t="shared" si="0"/>
        <v>0.015046296296296299</v>
      </c>
      <c r="E11" s="16">
        <f t="shared" si="7"/>
        <v>0.030092592592592598</v>
      </c>
      <c r="F11" s="16">
        <f t="shared" si="2"/>
        <v>0.045138888888888895</v>
      </c>
      <c r="G11" s="16">
        <f t="shared" si="3"/>
        <v>0.060185185185185196</v>
      </c>
      <c r="H11" s="16">
        <f t="shared" si="4"/>
        <v>0.06349537037037038</v>
      </c>
      <c r="I11" s="16">
        <f t="shared" si="5"/>
        <v>0.12697569444444445</v>
      </c>
      <c r="J11" s="17">
        <f t="shared" si="8"/>
        <v>0.150462962962963</v>
      </c>
      <c r="K11" s="16">
        <f t="shared" si="6"/>
        <v>0.300925925925926</v>
      </c>
      <c r="L11" s="13"/>
      <c r="M11" s="18">
        <f t="shared" si="9"/>
        <v>13.846153846153843</v>
      </c>
      <c r="N11" s="28">
        <f t="shared" si="10"/>
        <v>106.5</v>
      </c>
      <c r="O11" s="2"/>
    </row>
    <row r="12" spans="1:15" ht="13.5">
      <c r="A12" s="2"/>
      <c r="B12" s="7"/>
      <c r="C12" s="11">
        <f t="shared" si="1"/>
        <v>0.00306712962962963</v>
      </c>
      <c r="D12" s="12">
        <f t="shared" si="0"/>
        <v>0.01533564814814815</v>
      </c>
      <c r="E12" s="12">
        <f t="shared" si="7"/>
        <v>0.0306712962962963</v>
      </c>
      <c r="F12" s="12">
        <f t="shared" si="2"/>
        <v>0.046006944444444454</v>
      </c>
      <c r="G12" s="12">
        <f t="shared" si="3"/>
        <v>0.0613425925925926</v>
      </c>
      <c r="H12" s="12">
        <f t="shared" si="4"/>
        <v>0.0647164351851852</v>
      </c>
      <c r="I12" s="12">
        <f t="shared" si="5"/>
        <v>0.12941753472222225</v>
      </c>
      <c r="J12" s="12">
        <f t="shared" si="8"/>
        <v>0.1533564814814815</v>
      </c>
      <c r="K12" s="12">
        <f t="shared" si="6"/>
        <v>0.306712962962963</v>
      </c>
      <c r="L12" s="13"/>
      <c r="M12" s="14">
        <f t="shared" si="9"/>
        <v>13.584905660377355</v>
      </c>
      <c r="N12" s="28">
        <f t="shared" si="10"/>
        <v>104.5</v>
      </c>
      <c r="O12" s="2"/>
    </row>
    <row r="13" spans="1:15" ht="13.5">
      <c r="A13" s="2"/>
      <c r="C13" s="15">
        <f t="shared" si="1"/>
        <v>0.0031250000000000006</v>
      </c>
      <c r="D13" s="16">
        <f t="shared" si="0"/>
        <v>0.015625000000000003</v>
      </c>
      <c r="E13" s="16">
        <f t="shared" si="7"/>
        <v>0.03125000000000001</v>
      </c>
      <c r="F13" s="16">
        <f t="shared" si="2"/>
        <v>0.04687500000000001</v>
      </c>
      <c r="G13" s="16">
        <f t="shared" si="3"/>
        <v>0.06250000000000001</v>
      </c>
      <c r="H13" s="16">
        <f t="shared" si="4"/>
        <v>0.06593750000000002</v>
      </c>
      <c r="I13" s="16">
        <f t="shared" si="5"/>
        <v>0.13185937500000003</v>
      </c>
      <c r="J13" s="17">
        <f t="shared" si="8"/>
        <v>0.15625000000000003</v>
      </c>
      <c r="K13" s="16">
        <f t="shared" si="6"/>
        <v>0.31250000000000006</v>
      </c>
      <c r="L13" s="13"/>
      <c r="M13" s="18">
        <f t="shared" si="9"/>
        <v>13.33333333333333</v>
      </c>
      <c r="N13" s="28">
        <f t="shared" si="10"/>
        <v>102.6</v>
      </c>
      <c r="O13" s="2"/>
    </row>
    <row r="14" spans="1:15" ht="13.5">
      <c r="A14" s="2"/>
      <c r="B14" s="7"/>
      <c r="C14" s="11">
        <f t="shared" si="1"/>
        <v>0.003182870370370371</v>
      </c>
      <c r="D14" s="12">
        <f t="shared" si="0"/>
        <v>0.015914351851851857</v>
      </c>
      <c r="E14" s="12">
        <f t="shared" si="7"/>
        <v>0.03182870370370371</v>
      </c>
      <c r="F14" s="12">
        <f t="shared" si="2"/>
        <v>0.047743055555555566</v>
      </c>
      <c r="G14" s="12">
        <f t="shared" si="3"/>
        <v>0.06365740740740743</v>
      </c>
      <c r="H14" s="12">
        <f t="shared" si="4"/>
        <v>0.06715856481481483</v>
      </c>
      <c r="I14" s="12">
        <f t="shared" si="5"/>
        <v>0.1343012152777778</v>
      </c>
      <c r="J14" s="12">
        <f t="shared" si="8"/>
        <v>0.15914351851851855</v>
      </c>
      <c r="K14" s="12">
        <f t="shared" si="6"/>
        <v>0.3182870370370371</v>
      </c>
      <c r="L14" s="13"/>
      <c r="M14" s="14">
        <f t="shared" si="9"/>
        <v>13.090909090909088</v>
      </c>
      <c r="N14" s="28">
        <f t="shared" si="10"/>
        <v>100.7</v>
      </c>
      <c r="O14" s="2"/>
    </row>
    <row r="15" spans="1:15" ht="13.5">
      <c r="A15" s="2"/>
      <c r="C15" s="15">
        <f t="shared" si="1"/>
        <v>0.0032407407407407415</v>
      </c>
      <c r="D15" s="16">
        <f t="shared" si="0"/>
        <v>0.016203703703703706</v>
      </c>
      <c r="E15" s="16">
        <f t="shared" si="7"/>
        <v>0.03240740740740741</v>
      </c>
      <c r="F15" s="16">
        <f t="shared" si="2"/>
        <v>0.048611111111111126</v>
      </c>
      <c r="G15" s="16">
        <f t="shared" si="3"/>
        <v>0.06481481481481483</v>
      </c>
      <c r="H15" s="16">
        <f t="shared" si="4"/>
        <v>0.06837962962962965</v>
      </c>
      <c r="I15" s="16">
        <f t="shared" si="5"/>
        <v>0.13674305555555558</v>
      </c>
      <c r="J15" s="17">
        <f t="shared" si="8"/>
        <v>0.16203703703703706</v>
      </c>
      <c r="K15" s="16">
        <f t="shared" si="6"/>
        <v>0.3240740740740741</v>
      </c>
      <c r="L15" s="13"/>
      <c r="M15" s="18">
        <f t="shared" si="9"/>
        <v>12.857142857142854</v>
      </c>
      <c r="N15" s="28">
        <f t="shared" si="10"/>
        <v>98.9</v>
      </c>
      <c r="O15" s="2"/>
    </row>
    <row r="16" spans="1:15" ht="13.5">
      <c r="A16" s="2"/>
      <c r="B16" s="7"/>
      <c r="C16" s="11">
        <f t="shared" si="1"/>
        <v>0.003298611111111112</v>
      </c>
      <c r="D16" s="12">
        <f t="shared" si="0"/>
        <v>0.01649305555555556</v>
      </c>
      <c r="E16" s="12">
        <f t="shared" si="7"/>
        <v>0.03298611111111112</v>
      </c>
      <c r="F16" s="12">
        <f t="shared" si="2"/>
        <v>0.04947916666666668</v>
      </c>
      <c r="G16" s="12">
        <f t="shared" si="3"/>
        <v>0.06597222222222224</v>
      </c>
      <c r="H16" s="12">
        <f t="shared" si="4"/>
        <v>0.06960069444444447</v>
      </c>
      <c r="I16" s="12">
        <f t="shared" si="5"/>
        <v>0.13918489583333338</v>
      </c>
      <c r="J16" s="12">
        <f t="shared" si="8"/>
        <v>0.1649305555555556</v>
      </c>
      <c r="K16" s="12">
        <f t="shared" si="6"/>
        <v>0.3298611111111112</v>
      </c>
      <c r="L16" s="13"/>
      <c r="M16" s="14">
        <f t="shared" si="9"/>
        <v>12.631578947368418</v>
      </c>
      <c r="N16" s="28">
        <f t="shared" si="10"/>
        <v>97.2</v>
      </c>
      <c r="O16" s="2"/>
    </row>
    <row r="17" spans="1:15" ht="13.5">
      <c r="A17" s="2"/>
      <c r="C17" s="20">
        <f t="shared" si="1"/>
        <v>0.0033564814814814824</v>
      </c>
      <c r="D17" s="16">
        <f t="shared" si="0"/>
        <v>0.016782407407407413</v>
      </c>
      <c r="E17" s="16">
        <f t="shared" si="7"/>
        <v>0.033564814814814825</v>
      </c>
      <c r="F17" s="21">
        <f t="shared" si="2"/>
        <v>0.05034722222222224</v>
      </c>
      <c r="G17" s="16">
        <f t="shared" si="3"/>
        <v>0.06712962962962965</v>
      </c>
      <c r="H17" s="16">
        <f t="shared" si="4"/>
        <v>0.07082175925925928</v>
      </c>
      <c r="I17" s="16">
        <f t="shared" si="5"/>
        <v>0.14162673611111115</v>
      </c>
      <c r="J17" s="17">
        <f t="shared" si="8"/>
        <v>0.16782407407407413</v>
      </c>
      <c r="K17" s="16">
        <f t="shared" si="6"/>
        <v>0.33564814814814825</v>
      </c>
      <c r="L17" s="13"/>
      <c r="M17" s="18">
        <f t="shared" si="9"/>
        <v>12.413793103448272</v>
      </c>
      <c r="N17" s="28">
        <f t="shared" si="10"/>
        <v>95.5</v>
      </c>
      <c r="O17" s="2"/>
    </row>
    <row r="18" spans="1:15" ht="13.5">
      <c r="A18" s="2"/>
      <c r="B18" s="7"/>
      <c r="C18" s="11">
        <f t="shared" si="1"/>
        <v>0.003414351851851853</v>
      </c>
      <c r="D18" s="12">
        <f t="shared" si="0"/>
        <v>0.017071759259259266</v>
      </c>
      <c r="E18" s="12">
        <f t="shared" si="7"/>
        <v>0.03414351851851853</v>
      </c>
      <c r="F18" s="12">
        <f t="shared" si="2"/>
        <v>0.05121527777777779</v>
      </c>
      <c r="G18" s="12">
        <f t="shared" si="3"/>
        <v>0.06828703703703706</v>
      </c>
      <c r="H18" s="12">
        <f t="shared" si="4"/>
        <v>0.0720428240740741</v>
      </c>
      <c r="I18" s="12">
        <f t="shared" si="5"/>
        <v>0.14406857638888892</v>
      </c>
      <c r="J18" s="12">
        <f t="shared" si="8"/>
        <v>0.17071759259259264</v>
      </c>
      <c r="K18" s="12">
        <f t="shared" si="6"/>
        <v>0.3414351851851853</v>
      </c>
      <c r="L18" s="13"/>
      <c r="M18" s="14">
        <f t="shared" si="9"/>
        <v>12.20338983050847</v>
      </c>
      <c r="N18" s="28">
        <f t="shared" si="10"/>
        <v>93.9</v>
      </c>
      <c r="O18" s="2"/>
    </row>
    <row r="19" spans="1:15" ht="13.5">
      <c r="A19" s="2"/>
      <c r="C19" s="15">
        <f t="shared" si="1"/>
        <v>0.0034722222222222233</v>
      </c>
      <c r="D19" s="16">
        <f t="shared" si="0"/>
        <v>0.017361111111111115</v>
      </c>
      <c r="E19" s="16">
        <f t="shared" si="7"/>
        <v>0.03472222222222223</v>
      </c>
      <c r="F19" s="16">
        <f t="shared" si="2"/>
        <v>0.05208333333333335</v>
      </c>
      <c r="G19" s="16">
        <f t="shared" si="3"/>
        <v>0.06944444444444446</v>
      </c>
      <c r="H19" s="16">
        <f t="shared" si="4"/>
        <v>0.07326388888888892</v>
      </c>
      <c r="I19" s="16">
        <f t="shared" si="5"/>
        <v>0.14651041666666673</v>
      </c>
      <c r="J19" s="17">
        <f t="shared" si="8"/>
        <v>0.17361111111111116</v>
      </c>
      <c r="K19" s="16">
        <f t="shared" si="6"/>
        <v>0.3472222222222223</v>
      </c>
      <c r="L19" s="13"/>
      <c r="M19" s="18">
        <f t="shared" si="9"/>
        <v>11.999999999999995</v>
      </c>
      <c r="N19" s="28">
        <f t="shared" si="10"/>
        <v>92.3</v>
      </c>
      <c r="O19" s="2"/>
    </row>
    <row r="20" spans="1:15" ht="13.5">
      <c r="A20" s="2"/>
      <c r="B20" s="7"/>
      <c r="C20" s="11">
        <f t="shared" si="1"/>
        <v>0.003530092592592594</v>
      </c>
      <c r="D20" s="12">
        <f t="shared" si="0"/>
        <v>0.01765046296296297</v>
      </c>
      <c r="E20" s="12">
        <f t="shared" si="7"/>
        <v>0.03530092592592594</v>
      </c>
      <c r="F20" s="12">
        <f t="shared" si="2"/>
        <v>0.05295138888888891</v>
      </c>
      <c r="G20" s="12">
        <f t="shared" si="3"/>
        <v>0.07060185185185187</v>
      </c>
      <c r="H20" s="12">
        <f t="shared" si="4"/>
        <v>0.07448495370370374</v>
      </c>
      <c r="I20" s="12">
        <f t="shared" si="5"/>
        <v>0.1489522569444445</v>
      </c>
      <c r="J20" s="12">
        <f t="shared" si="8"/>
        <v>0.17650462962962968</v>
      </c>
      <c r="K20" s="12">
        <f t="shared" si="6"/>
        <v>0.35300925925925936</v>
      </c>
      <c r="L20" s="13"/>
      <c r="M20" s="14">
        <f t="shared" si="9"/>
        <v>11.803278688524586</v>
      </c>
      <c r="N20" s="28">
        <f t="shared" si="10"/>
        <v>90.8</v>
      </c>
      <c r="O20" s="2"/>
    </row>
    <row r="21" spans="1:15" ht="13.5">
      <c r="A21" s="2"/>
      <c r="C21" s="15">
        <f t="shared" si="1"/>
        <v>0.0035879629629629642</v>
      </c>
      <c r="D21" s="16">
        <f t="shared" si="0"/>
        <v>0.01793981481481482</v>
      </c>
      <c r="E21" s="16">
        <f t="shared" si="7"/>
        <v>0.03587962962962964</v>
      </c>
      <c r="F21" s="16">
        <f t="shared" si="2"/>
        <v>0.05381944444444446</v>
      </c>
      <c r="G21" s="16">
        <f t="shared" si="3"/>
        <v>0.07175925925925929</v>
      </c>
      <c r="H21" s="16">
        <f t="shared" si="4"/>
        <v>0.07570601851851855</v>
      </c>
      <c r="I21" s="16">
        <f t="shared" si="5"/>
        <v>0.15139409722222227</v>
      </c>
      <c r="J21" s="17">
        <f t="shared" si="8"/>
        <v>0.17939814814814822</v>
      </c>
      <c r="K21" s="16">
        <f t="shared" si="6"/>
        <v>0.35879629629629645</v>
      </c>
      <c r="L21" s="13"/>
      <c r="M21" s="18">
        <f t="shared" si="9"/>
        <v>11.612903225806447</v>
      </c>
      <c r="N21" s="28">
        <f t="shared" si="10"/>
        <v>89.3</v>
      </c>
      <c r="O21" s="2"/>
    </row>
    <row r="22" spans="1:15" ht="13.5">
      <c r="A22" s="2"/>
      <c r="B22" s="7"/>
      <c r="C22" s="11">
        <f t="shared" si="1"/>
        <v>0.0036458333333333347</v>
      </c>
      <c r="D22" s="12">
        <f t="shared" si="0"/>
        <v>0.018229166666666675</v>
      </c>
      <c r="E22" s="12">
        <f t="shared" si="7"/>
        <v>0.03645833333333335</v>
      </c>
      <c r="F22" s="12">
        <f t="shared" si="2"/>
        <v>0.05468750000000002</v>
      </c>
      <c r="G22" s="12">
        <f t="shared" si="3"/>
        <v>0.0729166666666667</v>
      </c>
      <c r="H22" s="12">
        <f t="shared" si="4"/>
        <v>0.07692708333333337</v>
      </c>
      <c r="I22" s="12">
        <f t="shared" si="5"/>
        <v>0.15383593750000005</v>
      </c>
      <c r="J22" s="12">
        <f t="shared" si="8"/>
        <v>0.18229166666666674</v>
      </c>
      <c r="K22" s="12">
        <f t="shared" si="6"/>
        <v>0.3645833333333335</v>
      </c>
      <c r="L22" s="13"/>
      <c r="M22" s="14">
        <f t="shared" si="9"/>
        <v>11.428571428571423</v>
      </c>
      <c r="N22" s="28">
        <f t="shared" si="10"/>
        <v>87.9</v>
      </c>
      <c r="O22" s="2"/>
    </row>
    <row r="23" spans="1:15" ht="13.5">
      <c r="A23" s="2"/>
      <c r="C23" s="15">
        <f t="shared" si="1"/>
        <v>0.003703703703703705</v>
      </c>
      <c r="D23" s="16">
        <f t="shared" si="0"/>
        <v>0.018518518518518524</v>
      </c>
      <c r="E23" s="16">
        <f t="shared" si="7"/>
        <v>0.03703703703703705</v>
      </c>
      <c r="F23" s="16">
        <f t="shared" si="2"/>
        <v>0.05555555555555558</v>
      </c>
      <c r="G23" s="16">
        <f t="shared" si="3"/>
        <v>0.0740740740740741</v>
      </c>
      <c r="H23" s="16">
        <f t="shared" si="4"/>
        <v>0.07814814814814819</v>
      </c>
      <c r="I23" s="16">
        <f t="shared" si="5"/>
        <v>0.15627777777777785</v>
      </c>
      <c r="J23" s="17">
        <f t="shared" si="8"/>
        <v>0.18518518518518526</v>
      </c>
      <c r="K23" s="16">
        <f t="shared" si="6"/>
        <v>0.3703703703703705</v>
      </c>
      <c r="L23" s="13"/>
      <c r="M23" s="18">
        <f t="shared" si="9"/>
        <v>11.249999999999995</v>
      </c>
      <c r="N23" s="28">
        <f t="shared" si="10"/>
        <v>86.5</v>
      </c>
      <c r="O23" s="2"/>
    </row>
    <row r="24" spans="1:15" ht="13.5">
      <c r="A24" s="2"/>
      <c r="B24" s="7"/>
      <c r="C24" s="11">
        <f t="shared" si="1"/>
        <v>0.0037615740740740756</v>
      </c>
      <c r="D24" s="12">
        <f t="shared" si="0"/>
        <v>0.018807870370370378</v>
      </c>
      <c r="E24" s="12">
        <f t="shared" si="7"/>
        <v>0.037615740740740755</v>
      </c>
      <c r="F24" s="12">
        <f t="shared" si="2"/>
        <v>0.05642361111111113</v>
      </c>
      <c r="G24" s="12">
        <f t="shared" si="3"/>
        <v>0.07523148148148151</v>
      </c>
      <c r="H24" s="12">
        <f t="shared" si="4"/>
        <v>0.079369212962963</v>
      </c>
      <c r="I24" s="12">
        <f t="shared" si="5"/>
        <v>0.15871961805555562</v>
      </c>
      <c r="J24" s="12">
        <f t="shared" si="8"/>
        <v>0.18807870370370378</v>
      </c>
      <c r="K24" s="12">
        <f t="shared" si="6"/>
        <v>0.37615740740740755</v>
      </c>
      <c r="L24" s="13"/>
      <c r="M24" s="14">
        <f t="shared" si="9"/>
        <v>11.076923076923071</v>
      </c>
      <c r="N24" s="28">
        <f t="shared" si="10"/>
        <v>85.2</v>
      </c>
      <c r="O24" s="2"/>
    </row>
    <row r="25" spans="1:15" ht="13.5">
      <c r="A25" s="2"/>
      <c r="C25" s="20">
        <f t="shared" si="1"/>
        <v>0.003819444444444446</v>
      </c>
      <c r="D25" s="17">
        <f t="shared" si="0"/>
        <v>0.01909722222222223</v>
      </c>
      <c r="E25" s="17">
        <f t="shared" si="7"/>
        <v>0.03819444444444446</v>
      </c>
      <c r="F25" s="17">
        <f t="shared" si="2"/>
        <v>0.05729166666666669</v>
      </c>
      <c r="G25" s="17">
        <f t="shared" si="3"/>
        <v>0.07638888888888892</v>
      </c>
      <c r="H25" s="17">
        <f t="shared" si="4"/>
        <v>0.08059027777777782</v>
      </c>
      <c r="I25" s="17">
        <f t="shared" si="5"/>
        <v>0.1611614583333334</v>
      </c>
      <c r="J25" s="17">
        <f t="shared" si="8"/>
        <v>0.1909722222222223</v>
      </c>
      <c r="K25" s="17">
        <f t="shared" si="6"/>
        <v>0.3819444444444446</v>
      </c>
      <c r="L25" s="13"/>
      <c r="M25" s="18">
        <f t="shared" si="9"/>
        <v>10.909090909090905</v>
      </c>
      <c r="N25" s="28">
        <f t="shared" si="10"/>
        <v>83.9</v>
      </c>
      <c r="O25" s="2"/>
    </row>
    <row r="26" spans="1:15" ht="13.5">
      <c r="A26" s="2"/>
      <c r="B26" s="7"/>
      <c r="C26" s="11">
        <f t="shared" si="1"/>
        <v>0.0038773148148148165</v>
      </c>
      <c r="D26" s="12">
        <f t="shared" si="0"/>
        <v>0.019386574074074084</v>
      </c>
      <c r="E26" s="12">
        <f t="shared" si="7"/>
        <v>0.03877314814814817</v>
      </c>
      <c r="F26" s="12">
        <f t="shared" si="2"/>
        <v>0.058159722222222245</v>
      </c>
      <c r="G26" s="12">
        <f t="shared" si="3"/>
        <v>0.07754629629629634</v>
      </c>
      <c r="H26" s="12">
        <f t="shared" si="4"/>
        <v>0.08181134259259264</v>
      </c>
      <c r="I26" s="12">
        <f t="shared" si="5"/>
        <v>0.16360329861111117</v>
      </c>
      <c r="J26" s="12">
        <f t="shared" si="8"/>
        <v>0.19386574074074084</v>
      </c>
      <c r="K26" s="12">
        <f t="shared" si="6"/>
        <v>0.3877314814814817</v>
      </c>
      <c r="L26" s="13"/>
      <c r="M26" s="14">
        <f t="shared" si="9"/>
        <v>10.746268656716413</v>
      </c>
      <c r="N26" s="28">
        <f t="shared" si="10"/>
        <v>82.7</v>
      </c>
      <c r="O26" s="2"/>
    </row>
    <row r="27" spans="1:15" ht="13.5">
      <c r="A27" s="2"/>
      <c r="C27" s="15">
        <f t="shared" si="1"/>
        <v>0.0039351851851851865</v>
      </c>
      <c r="D27" s="16">
        <f t="shared" si="0"/>
        <v>0.019675925925925934</v>
      </c>
      <c r="E27" s="16">
        <f t="shared" si="7"/>
        <v>0.03935185185185187</v>
      </c>
      <c r="F27" s="16">
        <f t="shared" si="2"/>
        <v>0.0590277777777778</v>
      </c>
      <c r="G27" s="16">
        <f t="shared" si="3"/>
        <v>0.07870370370370373</v>
      </c>
      <c r="H27" s="16">
        <f t="shared" si="4"/>
        <v>0.08303240740740744</v>
      </c>
      <c r="I27" s="16">
        <f t="shared" si="5"/>
        <v>0.16604513888888894</v>
      </c>
      <c r="J27" s="17">
        <f t="shared" si="8"/>
        <v>0.19675925925925933</v>
      </c>
      <c r="K27" s="16">
        <f t="shared" si="6"/>
        <v>0.39351851851851866</v>
      </c>
      <c r="L27" s="13"/>
      <c r="M27" s="18">
        <f t="shared" si="9"/>
        <v>10.588235294117643</v>
      </c>
      <c r="N27" s="28">
        <f t="shared" si="10"/>
        <v>81.4</v>
      </c>
      <c r="O27" s="2"/>
    </row>
    <row r="28" spans="1:15" ht="13.5">
      <c r="A28" s="2"/>
      <c r="B28" s="7"/>
      <c r="C28" s="11">
        <f t="shared" si="1"/>
        <v>0.003993055555555557</v>
      </c>
      <c r="D28" s="12">
        <f t="shared" si="0"/>
        <v>0.019965277777777783</v>
      </c>
      <c r="E28" s="12">
        <f t="shared" si="7"/>
        <v>0.039930555555555566</v>
      </c>
      <c r="F28" s="12">
        <f t="shared" si="2"/>
        <v>0.059895833333333356</v>
      </c>
      <c r="G28" s="12">
        <f t="shared" si="3"/>
        <v>0.07986111111111113</v>
      </c>
      <c r="H28" s="12">
        <f t="shared" si="4"/>
        <v>0.08425347222222226</v>
      </c>
      <c r="I28" s="12">
        <f t="shared" si="5"/>
        <v>0.16848697916666672</v>
      </c>
      <c r="J28" s="12">
        <f t="shared" si="8"/>
        <v>0.19965277777777785</v>
      </c>
      <c r="K28" s="12">
        <f t="shared" si="6"/>
        <v>0.3993055555555557</v>
      </c>
      <c r="L28" s="13"/>
      <c r="M28" s="14">
        <f t="shared" si="9"/>
        <v>10.434782608695647</v>
      </c>
      <c r="N28" s="28">
        <f t="shared" si="10"/>
        <v>80.3</v>
      </c>
      <c r="O28" s="2"/>
    </row>
    <row r="29" spans="1:15" ht="13.5">
      <c r="A29" s="2"/>
      <c r="C29" s="20">
        <f t="shared" si="1"/>
        <v>0.0040509259259259274</v>
      </c>
      <c r="D29" s="17">
        <f t="shared" si="0"/>
        <v>0.020254629629629636</v>
      </c>
      <c r="E29" s="17">
        <f>C29*$E$3</f>
        <v>0.04050925925925927</v>
      </c>
      <c r="F29" s="17">
        <f>C29*$F$3</f>
        <v>0.06076388888888891</v>
      </c>
      <c r="G29" s="17">
        <f>C29*$G$3</f>
        <v>0.08101851851851855</v>
      </c>
      <c r="H29" s="17">
        <f>C29*$H$3</f>
        <v>0.08547453703703707</v>
      </c>
      <c r="I29" s="17">
        <f>C29*$I$3</f>
        <v>0.17092881944444452</v>
      </c>
      <c r="J29" s="17">
        <f t="shared" si="8"/>
        <v>0.20254629629629636</v>
      </c>
      <c r="K29" s="17">
        <f>C29*$K$3</f>
        <v>0.4050925925925927</v>
      </c>
      <c r="L29" s="13"/>
      <c r="M29" s="18">
        <f t="shared" si="9"/>
        <v>10.285714285714281</v>
      </c>
      <c r="N29" s="28">
        <f t="shared" si="10"/>
        <v>79.1</v>
      </c>
      <c r="O29" s="2"/>
    </row>
    <row r="30" spans="1:15" ht="13.5">
      <c r="A30" s="2"/>
      <c r="C30" s="11">
        <f t="shared" si="1"/>
        <v>0.004108796296296298</v>
      </c>
      <c r="D30" s="12">
        <f t="shared" si="0"/>
        <v>0.02054398148148149</v>
      </c>
      <c r="E30" s="12">
        <f>C30*$E$3</f>
        <v>0.04108796296296298</v>
      </c>
      <c r="F30" s="12">
        <f>C30*$F$3</f>
        <v>0.06163194444444447</v>
      </c>
      <c r="G30" s="12">
        <f>C30*$G$3</f>
        <v>0.08217592592592596</v>
      </c>
      <c r="H30" s="12">
        <f>C30*$H$3</f>
        <v>0.08669560185185189</v>
      </c>
      <c r="I30" s="12">
        <f>C30*$I$3</f>
        <v>0.1733706597222223</v>
      </c>
      <c r="J30" s="12">
        <f t="shared" si="8"/>
        <v>0.20543981481481488</v>
      </c>
      <c r="K30" s="12">
        <f>C30*$K$3</f>
        <v>0.41087962962962976</v>
      </c>
      <c r="L30" s="13"/>
      <c r="M30" s="14">
        <f t="shared" si="9"/>
        <v>10.14084507042253</v>
      </c>
      <c r="N30" s="28">
        <f t="shared" si="10"/>
        <v>78</v>
      </c>
      <c r="O30" s="2"/>
    </row>
    <row r="31" spans="1:15" ht="13.5">
      <c r="A31" s="2"/>
      <c r="C31" s="20">
        <f t="shared" si="1"/>
        <v>0.004166666666666668</v>
      </c>
      <c r="D31" s="17">
        <f t="shared" si="0"/>
        <v>0.020833333333333343</v>
      </c>
      <c r="E31" s="17">
        <f aca="true" t="shared" si="11" ref="E31:E40">C31*$E$3</f>
        <v>0.041666666666666685</v>
      </c>
      <c r="F31" s="17">
        <f aca="true" t="shared" si="12" ref="F31:F40">C31*$F$3</f>
        <v>0.06250000000000003</v>
      </c>
      <c r="G31" s="17">
        <f aca="true" t="shared" si="13" ref="G31:G40">C31*$G$3</f>
        <v>0.08333333333333337</v>
      </c>
      <c r="H31" s="17">
        <f aca="true" t="shared" si="14" ref="H31:H40">C31*$H$3</f>
        <v>0.08791666666666671</v>
      </c>
      <c r="I31" s="17">
        <f aca="true" t="shared" si="15" ref="I31:I40">C31*$I$3</f>
        <v>0.17581250000000007</v>
      </c>
      <c r="J31" s="17">
        <f t="shared" si="8"/>
        <v>0.20833333333333343</v>
      </c>
      <c r="K31" s="17">
        <f aca="true" t="shared" si="16" ref="K31:K40">C31*$K$3</f>
        <v>0.41666666666666685</v>
      </c>
      <c r="L31" s="13"/>
      <c r="M31" s="18">
        <f t="shared" si="9"/>
        <v>9.999999999999995</v>
      </c>
      <c r="N31" s="28">
        <f t="shared" si="10"/>
        <v>76.9</v>
      </c>
      <c r="O31" s="2"/>
    </row>
    <row r="32" spans="1:15" ht="13.5">
      <c r="A32" s="2"/>
      <c r="C32" s="11">
        <f t="shared" si="1"/>
        <v>0.004224537037037039</v>
      </c>
      <c r="D32" s="12">
        <f t="shared" si="0"/>
        <v>0.021122685185185196</v>
      </c>
      <c r="E32" s="12">
        <f t="shared" si="11"/>
        <v>0.04224537037037039</v>
      </c>
      <c r="F32" s="12">
        <f t="shared" si="12"/>
        <v>0.06336805555555558</v>
      </c>
      <c r="G32" s="12">
        <f t="shared" si="13"/>
        <v>0.08449074074074078</v>
      </c>
      <c r="H32" s="12">
        <f t="shared" si="14"/>
        <v>0.08913773148148152</v>
      </c>
      <c r="I32" s="12">
        <f t="shared" si="15"/>
        <v>0.17825434027777784</v>
      </c>
      <c r="J32" s="12">
        <f t="shared" si="8"/>
        <v>0.21122685185185194</v>
      </c>
      <c r="K32" s="12">
        <f t="shared" si="16"/>
        <v>0.4224537037037039</v>
      </c>
      <c r="L32" s="13"/>
      <c r="M32" s="14">
        <f t="shared" si="9"/>
        <v>9.863013698630132</v>
      </c>
      <c r="N32" s="28">
        <f t="shared" si="10"/>
        <v>75.9</v>
      </c>
      <c r="O32" s="2"/>
    </row>
    <row r="33" spans="1:15" ht="13.5">
      <c r="A33" s="2"/>
      <c r="C33" s="20">
        <f t="shared" si="1"/>
        <v>0.004282407407407409</v>
      </c>
      <c r="D33" s="17">
        <f t="shared" si="0"/>
        <v>0.021412037037037045</v>
      </c>
      <c r="E33" s="17">
        <f t="shared" si="11"/>
        <v>0.04282407407407409</v>
      </c>
      <c r="F33" s="17">
        <f t="shared" si="12"/>
        <v>0.06423611111111113</v>
      </c>
      <c r="G33" s="17">
        <f t="shared" si="13"/>
        <v>0.08564814814814818</v>
      </c>
      <c r="H33" s="17">
        <f t="shared" si="14"/>
        <v>0.09035879629629634</v>
      </c>
      <c r="I33" s="17">
        <f t="shared" si="15"/>
        <v>0.18069618055555564</v>
      </c>
      <c r="J33" s="17">
        <f t="shared" si="8"/>
        <v>0.21412037037037046</v>
      </c>
      <c r="K33" s="17">
        <f t="shared" si="16"/>
        <v>0.4282407407407409</v>
      </c>
      <c r="L33" s="13"/>
      <c r="M33" s="18">
        <f t="shared" si="9"/>
        <v>9.729729729729724</v>
      </c>
      <c r="N33" s="28">
        <f t="shared" si="10"/>
        <v>74.8</v>
      </c>
      <c r="O33" s="2"/>
    </row>
    <row r="34" spans="1:15" ht="13.5">
      <c r="A34" s="2"/>
      <c r="C34" s="11">
        <f t="shared" si="1"/>
        <v>0.00434027777777778</v>
      </c>
      <c r="D34" s="12">
        <f t="shared" si="0"/>
        <v>0.0217013888888889</v>
      </c>
      <c r="E34" s="12">
        <f t="shared" si="11"/>
        <v>0.0434027777777778</v>
      </c>
      <c r="F34" s="12">
        <f t="shared" si="12"/>
        <v>0.0651041666666667</v>
      </c>
      <c r="G34" s="12">
        <f t="shared" si="13"/>
        <v>0.0868055555555556</v>
      </c>
      <c r="H34" s="12">
        <f t="shared" si="14"/>
        <v>0.09157986111111116</v>
      </c>
      <c r="I34" s="12">
        <f t="shared" si="15"/>
        <v>0.18313802083333341</v>
      </c>
      <c r="J34" s="12">
        <f t="shared" si="8"/>
        <v>0.21701388888888898</v>
      </c>
      <c r="K34" s="12">
        <f t="shared" si="16"/>
        <v>0.43402777777777796</v>
      </c>
      <c r="L34" s="13"/>
      <c r="M34" s="14">
        <f t="shared" si="9"/>
        <v>9.599999999999994</v>
      </c>
      <c r="N34" s="28">
        <f t="shared" si="10"/>
        <v>73.8</v>
      </c>
      <c r="O34" s="2"/>
    </row>
    <row r="35" spans="1:15" ht="13.5">
      <c r="A35" s="2"/>
      <c r="C35" s="20">
        <f t="shared" si="1"/>
        <v>0.00439814814814815</v>
      </c>
      <c r="D35" s="17">
        <f t="shared" si="0"/>
        <v>0.02199074074074075</v>
      </c>
      <c r="E35" s="17">
        <f t="shared" si="11"/>
        <v>0.0439814814814815</v>
      </c>
      <c r="F35" s="17">
        <f t="shared" si="12"/>
        <v>0.06597222222222225</v>
      </c>
      <c r="G35" s="17">
        <f t="shared" si="13"/>
        <v>0.087962962962963</v>
      </c>
      <c r="H35" s="17">
        <f t="shared" si="14"/>
        <v>0.09280092592592598</v>
      </c>
      <c r="I35" s="17">
        <f t="shared" si="15"/>
        <v>0.1855798611111112</v>
      </c>
      <c r="J35" s="17">
        <f t="shared" si="8"/>
        <v>0.2199074074074075</v>
      </c>
      <c r="K35" s="17">
        <f t="shared" si="16"/>
        <v>0.439814814814815</v>
      </c>
      <c r="L35" s="13"/>
      <c r="M35" s="18">
        <f t="shared" si="9"/>
        <v>9.473684210526311</v>
      </c>
      <c r="N35" s="28">
        <f t="shared" si="10"/>
        <v>72.9</v>
      </c>
      <c r="O35" s="2"/>
    </row>
    <row r="36" spans="1:15" ht="13.5">
      <c r="A36" s="2"/>
      <c r="C36" s="11">
        <f t="shared" si="1"/>
        <v>0.004456018518518521</v>
      </c>
      <c r="D36" s="12">
        <f t="shared" si="0"/>
        <v>0.0222800925925926</v>
      </c>
      <c r="E36" s="12">
        <f t="shared" si="11"/>
        <v>0.0445601851851852</v>
      </c>
      <c r="F36" s="12">
        <f t="shared" si="12"/>
        <v>0.0668402777777778</v>
      </c>
      <c r="G36" s="12">
        <f t="shared" si="13"/>
        <v>0.0891203703703704</v>
      </c>
      <c r="H36" s="12">
        <f t="shared" si="14"/>
        <v>0.09402199074074079</v>
      </c>
      <c r="I36" s="12">
        <f t="shared" si="15"/>
        <v>0.188021701388889</v>
      </c>
      <c r="J36" s="12">
        <f t="shared" si="8"/>
        <v>0.22280092592592604</v>
      </c>
      <c r="K36" s="12">
        <f t="shared" si="16"/>
        <v>0.4456018518518521</v>
      </c>
      <c r="L36" s="13"/>
      <c r="M36" s="14">
        <f t="shared" si="9"/>
        <v>9.350649350649345</v>
      </c>
      <c r="N36" s="28">
        <f t="shared" si="10"/>
        <v>71.9</v>
      </c>
      <c r="O36" s="2"/>
    </row>
    <row r="37" spans="1:15" ht="13.5">
      <c r="A37" s="2"/>
      <c r="C37" s="20">
        <f t="shared" si="1"/>
        <v>0.004513888888888891</v>
      </c>
      <c r="D37" s="17">
        <f t="shared" si="0"/>
        <v>0.022569444444444454</v>
      </c>
      <c r="E37" s="17">
        <f t="shared" si="11"/>
        <v>0.04513888888888891</v>
      </c>
      <c r="F37" s="17">
        <f t="shared" si="12"/>
        <v>0.06770833333333337</v>
      </c>
      <c r="G37" s="17">
        <f t="shared" si="13"/>
        <v>0.09027777777777782</v>
      </c>
      <c r="H37" s="17">
        <f t="shared" si="14"/>
        <v>0.09524305555555561</v>
      </c>
      <c r="I37" s="17">
        <f t="shared" si="15"/>
        <v>0.19046354166666676</v>
      </c>
      <c r="J37" s="17">
        <f t="shared" si="8"/>
        <v>0.22569444444444456</v>
      </c>
      <c r="K37" s="17">
        <f t="shared" si="16"/>
        <v>0.4513888888888891</v>
      </c>
      <c r="L37" s="13"/>
      <c r="M37" s="18">
        <f t="shared" si="9"/>
        <v>9.230769230769226</v>
      </c>
      <c r="N37" s="28">
        <f t="shared" si="10"/>
        <v>71</v>
      </c>
      <c r="O37" s="2"/>
    </row>
    <row r="38" spans="1:15" ht="13.5">
      <c r="A38" s="2"/>
      <c r="C38" s="11">
        <f t="shared" si="1"/>
        <v>0.0045717592592592615</v>
      </c>
      <c r="D38" s="12">
        <f t="shared" si="0"/>
        <v>0.022858796296296308</v>
      </c>
      <c r="E38" s="12">
        <f t="shared" si="11"/>
        <v>0.045717592592592615</v>
      </c>
      <c r="F38" s="12">
        <f t="shared" si="12"/>
        <v>0.06857638888888892</v>
      </c>
      <c r="G38" s="12">
        <f t="shared" si="13"/>
        <v>0.09143518518518523</v>
      </c>
      <c r="H38" s="12">
        <f t="shared" si="14"/>
        <v>0.09646412037037043</v>
      </c>
      <c r="I38" s="12">
        <f t="shared" si="15"/>
        <v>0.19290538194444454</v>
      </c>
      <c r="J38" s="12">
        <f t="shared" si="8"/>
        <v>0.22858796296296308</v>
      </c>
      <c r="K38" s="12">
        <f t="shared" si="16"/>
        <v>0.45717592592592615</v>
      </c>
      <c r="L38" s="13"/>
      <c r="M38" s="14">
        <f t="shared" si="9"/>
        <v>9.113924050632907</v>
      </c>
      <c r="N38" s="28">
        <f t="shared" si="10"/>
        <v>70.1</v>
      </c>
      <c r="O38" s="2"/>
    </row>
    <row r="39" spans="1:15" ht="13.5">
      <c r="A39" s="2"/>
      <c r="C39" s="20">
        <f t="shared" si="1"/>
        <v>0.004629629629629632</v>
      </c>
      <c r="D39" s="17">
        <f t="shared" si="0"/>
        <v>0.02314814814814816</v>
      </c>
      <c r="E39" s="17">
        <f t="shared" si="11"/>
        <v>0.04629629629629632</v>
      </c>
      <c r="F39" s="17">
        <f t="shared" si="12"/>
        <v>0.06944444444444448</v>
      </c>
      <c r="G39" s="17">
        <f t="shared" si="13"/>
        <v>0.09259259259259264</v>
      </c>
      <c r="H39" s="17">
        <f t="shared" si="14"/>
        <v>0.09768518518518524</v>
      </c>
      <c r="I39" s="17">
        <f t="shared" si="15"/>
        <v>0.1953472222222223</v>
      </c>
      <c r="J39" s="17">
        <f t="shared" si="8"/>
        <v>0.2314814814814816</v>
      </c>
      <c r="K39" s="17">
        <f t="shared" si="16"/>
        <v>0.4629629629629632</v>
      </c>
      <c r="L39" s="13"/>
      <c r="M39" s="18">
        <f t="shared" si="9"/>
        <v>8.999999999999995</v>
      </c>
      <c r="N39" s="28">
        <f t="shared" si="10"/>
        <v>69.2</v>
      </c>
      <c r="O39" s="2"/>
    </row>
    <row r="40" spans="1:15" ht="13.5">
      <c r="A40" s="2"/>
      <c r="C40" s="11">
        <f t="shared" si="1"/>
        <v>0.004687500000000002</v>
      </c>
      <c r="D40" s="12">
        <f t="shared" si="0"/>
        <v>0.023437500000000014</v>
      </c>
      <c r="E40" s="12">
        <f t="shared" si="11"/>
        <v>0.04687500000000003</v>
      </c>
      <c r="F40" s="12">
        <f t="shared" si="12"/>
        <v>0.07031250000000004</v>
      </c>
      <c r="G40" s="12">
        <f t="shared" si="13"/>
        <v>0.09375000000000006</v>
      </c>
      <c r="H40" s="12">
        <f t="shared" si="14"/>
        <v>0.09890625000000006</v>
      </c>
      <c r="I40" s="12">
        <f t="shared" si="15"/>
        <v>0.1977890625000001</v>
      </c>
      <c r="J40" s="12">
        <f t="shared" si="8"/>
        <v>0.2343750000000001</v>
      </c>
      <c r="K40" s="12">
        <f t="shared" si="16"/>
        <v>0.4687500000000002</v>
      </c>
      <c r="L40" s="13"/>
      <c r="M40" s="14">
        <f t="shared" si="9"/>
        <v>8.888888888888884</v>
      </c>
      <c r="N40" s="28">
        <f t="shared" si="10"/>
        <v>68.4</v>
      </c>
      <c r="O40" s="2"/>
    </row>
    <row r="41" spans="1:15" ht="13.5">
      <c r="A41" s="2"/>
      <c r="C41" s="20">
        <f t="shared" si="1"/>
        <v>0.004745370370370373</v>
      </c>
      <c r="D41" s="17">
        <f t="shared" si="0"/>
        <v>0.023726851851851864</v>
      </c>
      <c r="E41" s="17">
        <f>C41*$E$3</f>
        <v>0.04745370370370373</v>
      </c>
      <c r="F41" s="17">
        <f>C41*$F$3</f>
        <v>0.0711805555555556</v>
      </c>
      <c r="G41" s="17">
        <f>C41*$G$3</f>
        <v>0.09490740740740745</v>
      </c>
      <c r="H41" s="17">
        <f>C41*$H$3</f>
        <v>0.10012731481481488</v>
      </c>
      <c r="I41" s="17">
        <f>C41*$I$3</f>
        <v>0.20023090277777789</v>
      </c>
      <c r="J41" s="17">
        <f>C41*$J$3</f>
        <v>0.23726851851851866</v>
      </c>
      <c r="K41" s="17">
        <f>C41*$K$3</f>
        <v>0.4745370370370373</v>
      </c>
      <c r="L41" s="13"/>
      <c r="M41" s="18">
        <f>$L$3/C41</f>
        <v>8.780487804878044</v>
      </c>
      <c r="N41" s="28">
        <f t="shared" si="10"/>
        <v>67.5</v>
      </c>
      <c r="O41" s="2"/>
    </row>
    <row r="42" spans="1:15" ht="13.5">
      <c r="A42" s="2"/>
      <c r="C42" s="11">
        <f t="shared" si="1"/>
        <v>0.004803240740740743</v>
      </c>
      <c r="D42" s="12">
        <f t="shared" si="0"/>
        <v>0.024016203703703717</v>
      </c>
      <c r="E42" s="12">
        <f>C42*$E$3</f>
        <v>0.04803240740740743</v>
      </c>
      <c r="F42" s="12">
        <f>C42*$F$3</f>
        <v>0.07204861111111115</v>
      </c>
      <c r="G42" s="12">
        <f>C42*$G$3</f>
        <v>0.09606481481481487</v>
      </c>
      <c r="H42" s="12">
        <f>C42*$H$3</f>
        <v>0.1013483796296297</v>
      </c>
      <c r="I42" s="12">
        <f>C42*$I$3</f>
        <v>0.20267274305555566</v>
      </c>
      <c r="J42" s="12">
        <f>C42*$J$3</f>
        <v>0.24016203703703717</v>
      </c>
      <c r="K42" s="12">
        <f>C42*$K$3</f>
        <v>0.48032407407407435</v>
      </c>
      <c r="L42" s="13"/>
      <c r="M42" s="14">
        <f>$L$3/C42</f>
        <v>8.674698795180717</v>
      </c>
      <c r="N42" s="28">
        <f t="shared" si="10"/>
        <v>66.7</v>
      </c>
      <c r="O42" s="2"/>
    </row>
    <row r="43" spans="1:15" ht="14.25" thickBot="1">
      <c r="A43" s="2"/>
      <c r="C43" s="22">
        <f t="shared" si="1"/>
        <v>0.004861111111111114</v>
      </c>
      <c r="D43" s="23">
        <f t="shared" si="0"/>
        <v>0.02430555555555557</v>
      </c>
      <c r="E43" s="23">
        <f>C43*$E$3</f>
        <v>0.04861111111111114</v>
      </c>
      <c r="F43" s="23">
        <f>C43*$F$3</f>
        <v>0.07291666666666671</v>
      </c>
      <c r="G43" s="23">
        <f>C43*$G$3</f>
        <v>0.09722222222222228</v>
      </c>
      <c r="H43" s="23">
        <f>C43*$H$3</f>
        <v>0.1025694444444445</v>
      </c>
      <c r="I43" s="23">
        <f>C43*$I$3</f>
        <v>0.20511458333333346</v>
      </c>
      <c r="J43" s="23">
        <f>C43*$J$3</f>
        <v>0.2430555555555557</v>
      </c>
      <c r="K43" s="23">
        <f>C43*$K$3</f>
        <v>0.4861111111111114</v>
      </c>
      <c r="L43" s="24"/>
      <c r="M43" s="25">
        <f>$L$3/C43</f>
        <v>8.571428571428566</v>
      </c>
      <c r="N43" s="31">
        <f t="shared" si="10"/>
        <v>65.9</v>
      </c>
      <c r="O43" s="2"/>
    </row>
    <row r="44" spans="1:15" ht="105" customHeight="1" thickTop="1">
      <c r="A44" s="2"/>
      <c r="B44" s="26"/>
      <c r="C44" s="26"/>
      <c r="D44" s="3"/>
      <c r="E44" s="3"/>
      <c r="F44" s="3"/>
      <c r="G44" s="3"/>
      <c r="H44" s="3"/>
      <c r="I44" s="3"/>
      <c r="J44" s="3"/>
      <c r="K44" s="3"/>
      <c r="L44" s="2"/>
      <c r="M44" s="27"/>
      <c r="N44" s="27"/>
      <c r="O44" s="2"/>
    </row>
  </sheetData>
  <sheetProtection sheet="1" objects="1" scenarios="1"/>
  <mergeCells count="1">
    <mergeCell ref="J2:M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chauzi</dc:creator>
  <cp:keywords/>
  <dc:description/>
  <cp:lastModifiedBy>johanna.foucault</cp:lastModifiedBy>
  <cp:lastPrinted>2003-07-19T20:44:31Z</cp:lastPrinted>
  <dcterms:created xsi:type="dcterms:W3CDTF">2002-08-05T16:56:29Z</dcterms:created>
  <dcterms:modified xsi:type="dcterms:W3CDTF">2013-01-29T07:22:56Z</dcterms:modified>
  <cp:category/>
  <cp:version/>
  <cp:contentType/>
  <cp:contentStatus/>
</cp:coreProperties>
</file>